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687452\disk\SHARE\SX7170C\J-Bad\2019-2020\"/>
    </mc:Choice>
  </mc:AlternateContent>
  <xr:revisionPtr revIDLastSave="0" documentId="8_{FEE4CCA7-A792-4557-87D9-E4E895BDC122}" xr6:coauthVersionLast="44" xr6:coauthVersionMax="44" xr10:uidLastSave="{00000000-0000-0000-0000-000000000000}"/>
  <bookViews>
    <workbookView xWindow="-90" yWindow="-90" windowWidth="19380" windowHeight="10380" xr2:uid="{00000000-000D-0000-FFFF-FFFF00000000}"/>
  </bookViews>
  <sheets>
    <sheet name="令和1年度会計報告 " sheetId="9" r:id="rId1"/>
    <sheet name="大会決算" sheetId="3" state="hidden" r:id="rId2"/>
    <sheet name="大会決算報告" sheetId="12" r:id="rId3"/>
  </sheets>
  <definedNames>
    <definedName name="_xlnm.Print_Area" localSheetId="1">大会決算!$A$1:$E$50</definedName>
    <definedName name="_xlnm.Print_Area" localSheetId="0">'令和1年度会計報告 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9" l="1"/>
  <c r="D12" i="9" l="1"/>
  <c r="D37" i="9"/>
  <c r="B38" i="9"/>
  <c r="C38" i="9"/>
  <c r="D36" i="9"/>
  <c r="D8" i="9"/>
  <c r="D17" i="9"/>
  <c r="D18" i="9"/>
  <c r="D19" i="9"/>
  <c r="B20" i="9"/>
  <c r="C20" i="9"/>
  <c r="D24" i="9"/>
  <c r="D25" i="9"/>
  <c r="D26" i="9"/>
  <c r="D27" i="9"/>
  <c r="D31" i="9"/>
  <c r="D32" i="9"/>
  <c r="D33" i="9"/>
  <c r="D34" i="9"/>
  <c r="D35" i="9"/>
  <c r="C11" i="12"/>
  <c r="D11" i="12"/>
  <c r="E11" i="12"/>
  <c r="C19" i="12"/>
  <c r="D19" i="12"/>
  <c r="E19" i="12"/>
  <c r="E20" i="12" l="1"/>
  <c r="G19" i="12"/>
  <c r="D20" i="12"/>
  <c r="G11" i="12"/>
  <c r="C20" i="12"/>
  <c r="D38" i="9"/>
  <c r="C4" i="9"/>
  <c r="D20" i="9"/>
  <c r="B4" i="9"/>
  <c r="G20" i="12" l="1"/>
  <c r="D4" i="9"/>
</calcChain>
</file>

<file path=xl/sharedStrings.xml><?xml version="1.0" encoding="utf-8"?>
<sst xmlns="http://schemas.openxmlformats.org/spreadsheetml/2006/main" count="163" uniqueCount="98">
  <si>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</si>
  <si>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</si>
  <si>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残高</t>
    <rPh sb="0" eb="2">
      <t>ザンダカ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</si>
  <si>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</si>
  <si>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</si>
  <si>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補助金</t>
    <rPh sb="0" eb="3">
      <t>ホジョキン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</si>
  <si>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</si>
  <si>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</si>
  <si>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項　　　目</t>
    <rPh sb="0" eb="1">
      <t>コウ</t>
    </rPh>
    <rPh sb="4" eb="5">
      <t>メ</t>
    </rPh>
    <phoneticPr fontId="2"/>
  </si>
  <si>
    <t>補　　助　　金</t>
    <rPh sb="0" eb="1">
      <t>タスク</t>
    </rPh>
    <rPh sb="3" eb="4">
      <t>スケ</t>
    </rPh>
    <rPh sb="6" eb="7">
      <t>カネ</t>
    </rPh>
    <phoneticPr fontId="2"/>
  </si>
  <si>
    <t>合　　　　　　計</t>
    <rPh sb="0" eb="1">
      <t>ゴウ</t>
    </rPh>
    <rPh sb="7" eb="8">
      <t>ケイ</t>
    </rPh>
    <phoneticPr fontId="2"/>
  </si>
  <si>
    <t>内　　　　　容</t>
    <rPh sb="0" eb="1">
      <t>ウチ</t>
    </rPh>
    <rPh sb="6" eb="7">
      <t>カタチ</t>
    </rPh>
    <phoneticPr fontId="2"/>
  </si>
  <si>
    <t>増　　減</t>
    <rPh sb="0" eb="1">
      <t>ゾウ</t>
    </rPh>
    <rPh sb="3" eb="4">
      <t>ゲン</t>
    </rPh>
    <phoneticPr fontId="2"/>
  </si>
  <si>
    <t>決　算　額</t>
    <rPh sb="0" eb="1">
      <t>ケツ</t>
    </rPh>
    <rPh sb="2" eb="3">
      <t>ザン</t>
    </rPh>
    <rPh sb="4" eb="5">
      <t>ガク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</si>
  <si>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</si>
  <si>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内　　　　容</t>
    <rPh sb="0" eb="1">
      <t>ウチ</t>
    </rPh>
    <rPh sb="5" eb="6">
      <t>カタチ</t>
    </rPh>
    <phoneticPr fontId="2"/>
  </si>
  <si>
    <t>合　　　　　計</t>
    <rPh sb="0" eb="1">
      <t>ゴウ</t>
    </rPh>
    <rPh sb="6" eb="7">
      <t>ケイ</t>
    </rPh>
    <phoneticPr fontId="2"/>
  </si>
  <si>
    <t>前期繰越金</t>
    <rPh sb="0" eb="1">
      <t>マエ</t>
    </rPh>
    <rPh sb="1" eb="2">
      <t>キ</t>
    </rPh>
    <rPh sb="2" eb="3">
      <t>クリ</t>
    </rPh>
    <rPh sb="3" eb="4">
      <t>コシ</t>
    </rPh>
    <rPh sb="4" eb="5">
      <t>キン</t>
    </rPh>
    <phoneticPr fontId="2"/>
  </si>
  <si>
    <t>普及費</t>
    <rPh sb="0" eb="1">
      <t>ススム</t>
    </rPh>
    <rPh sb="1" eb="2">
      <t>オヨブ</t>
    </rPh>
    <rPh sb="2" eb="3">
      <t>ヒ</t>
    </rPh>
    <phoneticPr fontId="2"/>
  </si>
  <si>
    <t>強化費</t>
    <rPh sb="0" eb="1">
      <t>ツヨシ</t>
    </rPh>
    <rPh sb="1" eb="2">
      <t>カ</t>
    </rPh>
    <rPh sb="2" eb="3">
      <t>ヒ</t>
    </rPh>
    <phoneticPr fontId="2"/>
  </si>
  <si>
    <t>印刷費</t>
    <rPh sb="0" eb="1">
      <t>イン</t>
    </rPh>
    <rPh sb="1" eb="2">
      <t>サツ</t>
    </rPh>
    <rPh sb="2" eb="3">
      <t>ヒ</t>
    </rPh>
    <phoneticPr fontId="2"/>
  </si>
  <si>
    <t>会議費</t>
    <rPh sb="0" eb="1">
      <t>カイ</t>
    </rPh>
    <rPh sb="1" eb="2">
      <t>ギ</t>
    </rPh>
    <rPh sb="2" eb="3">
      <t>ヒ</t>
    </rPh>
    <phoneticPr fontId="2"/>
  </si>
  <si>
    <t>通信費</t>
    <rPh sb="0" eb="1">
      <t>ツウ</t>
    </rPh>
    <rPh sb="1" eb="2">
      <t>シン</t>
    </rPh>
    <rPh sb="2" eb="3">
      <t>ヒ</t>
    </rPh>
    <phoneticPr fontId="2"/>
  </si>
  <si>
    <t>役員手当</t>
    <rPh sb="0" eb="1">
      <t>エキ</t>
    </rPh>
    <rPh sb="1" eb="2">
      <t>イン</t>
    </rPh>
    <rPh sb="2" eb="3">
      <t>テ</t>
    </rPh>
    <rPh sb="3" eb="4">
      <t>トウ</t>
    </rPh>
    <phoneticPr fontId="2"/>
  </si>
  <si>
    <t>事務用品費</t>
    <rPh sb="0" eb="1">
      <t>コト</t>
    </rPh>
    <rPh sb="1" eb="2">
      <t>ツトム</t>
    </rPh>
    <rPh sb="2" eb="3">
      <t>ヨウ</t>
    </rPh>
    <rPh sb="3" eb="4">
      <t>シナ</t>
    </rPh>
    <rPh sb="4" eb="5">
      <t>ヒ</t>
    </rPh>
    <phoneticPr fontId="2"/>
  </si>
  <si>
    <t>加盟金等</t>
    <rPh sb="0" eb="1">
      <t>カ</t>
    </rPh>
    <rPh sb="1" eb="2">
      <t>メイ</t>
    </rPh>
    <rPh sb="2" eb="3">
      <t>キン</t>
    </rPh>
    <rPh sb="3" eb="4">
      <t>トウ</t>
    </rPh>
    <phoneticPr fontId="2"/>
  </si>
  <si>
    <t>コピー代</t>
    <rPh sb="3" eb="4">
      <t>ダイ</t>
    </rPh>
    <phoneticPr fontId="2"/>
  </si>
  <si>
    <t>金額</t>
    <rPh sb="0" eb="2">
      <t>キンガク</t>
    </rPh>
    <phoneticPr fontId="2"/>
  </si>
  <si>
    <t>収支残高</t>
    <rPh sb="0" eb="2">
      <t>シュウシ</t>
    </rPh>
    <rPh sb="2" eb="4">
      <t>ザンダカ</t>
    </rPh>
    <phoneticPr fontId="2"/>
  </si>
  <si>
    <t>参加料</t>
    <rPh sb="0" eb="3">
      <t>サンカリョウ</t>
    </rPh>
    <phoneticPr fontId="2"/>
  </si>
  <si>
    <t>体育館使用料</t>
    <rPh sb="0" eb="3">
      <t>タイイクカン</t>
    </rPh>
    <rPh sb="3" eb="6">
      <t>シヨウリョウ</t>
    </rPh>
    <phoneticPr fontId="2"/>
  </si>
  <si>
    <t>シャトル代</t>
    <rPh sb="4" eb="5">
      <t>ダイ</t>
    </rPh>
    <phoneticPr fontId="2"/>
  </si>
  <si>
    <t>組合せ会議費</t>
    <rPh sb="0" eb="2">
      <t>クミアワ</t>
    </rPh>
    <rPh sb="3" eb="5">
      <t>カイギ</t>
    </rPh>
    <rPh sb="5" eb="6">
      <t>ヒ</t>
    </rPh>
    <phoneticPr fontId="2"/>
  </si>
  <si>
    <t>役務費</t>
    <rPh sb="0" eb="2">
      <t>エキム</t>
    </rPh>
    <rPh sb="2" eb="3">
      <t>ヒ</t>
    </rPh>
    <phoneticPr fontId="2"/>
  </si>
  <si>
    <t>事務費その他</t>
    <rPh sb="0" eb="3">
      <t>ジムヒ</t>
    </rPh>
    <rPh sb="5" eb="6">
      <t>タ</t>
    </rPh>
    <phoneticPr fontId="2"/>
  </si>
  <si>
    <t>保険料</t>
    <rPh sb="0" eb="3">
      <t>ホケンリョウ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</si>
  <si>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</si>
  <si>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</si>
  <si>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は書式が入っている為、入力しないで下さい</t>
    <rPh sb="1" eb="3">
      <t>ショシキ</t>
    </rPh>
    <rPh sb="4" eb="5">
      <t>ハイ</t>
    </rPh>
    <rPh sb="9" eb="10">
      <t>タメ</t>
    </rPh>
    <rPh sb="11" eb="13">
      <t>ニュウリョク</t>
    </rPh>
    <rPh sb="17" eb="18">
      <t>クダ</t>
    </rPh>
    <phoneticPr fontId="2"/>
  </si>
  <si>
    <t>雑収入</t>
  </si>
  <si>
    <t>役務費</t>
    <rPh sb="0" eb="1">
      <t>ヤク</t>
    </rPh>
    <rPh sb="1" eb="2">
      <t>ム</t>
    </rPh>
    <rPh sb="2" eb="3">
      <t>ヒ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</si>
  <si>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</si>
  <si>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</si>
  <si>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収支残高合計</t>
    <rPh sb="0" eb="2">
      <t>シュウシ</t>
    </rPh>
    <rPh sb="2" eb="4">
      <t>ザンダカ</t>
    </rPh>
    <rPh sb="4" eb="6">
      <t>ゴウケイ</t>
    </rPh>
    <phoneticPr fontId="2"/>
  </si>
  <si>
    <t>平成2３年度　各大会　決算報告書</t>
    <rPh sb="0" eb="2">
      <t>ヘイセイ</t>
    </rPh>
    <rPh sb="4" eb="6">
      <t>ネンド</t>
    </rPh>
    <rPh sb="7" eb="10">
      <t>カクタイカイ</t>
    </rPh>
    <rPh sb="11" eb="13">
      <t>ケッサン</t>
    </rPh>
    <rPh sb="13" eb="16">
      <t>ホウコクショ</t>
    </rPh>
    <phoneticPr fontId="2"/>
  </si>
  <si>
    <t>夏季愛好者大会（７月２４日）</t>
    <rPh sb="0" eb="2">
      <t>カキ</t>
    </rPh>
    <rPh sb="2" eb="5">
      <t>アイコウシャ</t>
    </rPh>
    <rPh sb="5" eb="7">
      <t>タイカイ</t>
    </rPh>
    <rPh sb="9" eb="10">
      <t>ガツ</t>
    </rPh>
    <rPh sb="12" eb="13">
      <t>ニチ</t>
    </rPh>
    <phoneticPr fontId="2"/>
  </si>
  <si>
    <t>市民体育祭（１０月１６日）</t>
    <rPh sb="0" eb="2">
      <t>シミン</t>
    </rPh>
    <rPh sb="2" eb="5">
      <t>タイイクサイ</t>
    </rPh>
    <rPh sb="8" eb="9">
      <t>ガツ</t>
    </rPh>
    <rPh sb="11" eb="12">
      <t>ニチ</t>
    </rPh>
    <phoneticPr fontId="2"/>
  </si>
  <si>
    <t>▲9810</t>
    <phoneticPr fontId="2"/>
  </si>
  <si>
    <t>レディース＆ミックス＆ジュニア大会（２月１２日）</t>
    <rPh sb="15" eb="17">
      <t>タイカイ</t>
    </rPh>
    <rPh sb="19" eb="20">
      <t>ガツ</t>
    </rPh>
    <rPh sb="22" eb="23">
      <t>ニチ</t>
    </rPh>
    <phoneticPr fontId="2"/>
  </si>
  <si>
    <t>▲14720</t>
    <phoneticPr fontId="2"/>
  </si>
  <si>
    <t>冬季愛好者大会（３月１１日）</t>
    <rPh sb="0" eb="2">
      <t>トウキ</t>
    </rPh>
    <rPh sb="2" eb="5">
      <t>アイコウシャ</t>
    </rPh>
    <rPh sb="5" eb="7">
      <t>タイカイ</t>
    </rPh>
    <rPh sb="9" eb="10">
      <t>ガツ</t>
    </rPh>
    <rPh sb="12" eb="13">
      <t>ニチ</t>
    </rPh>
    <phoneticPr fontId="2"/>
  </si>
  <si>
    <t>封筒</t>
    <rPh sb="0" eb="2">
      <t>フウトウ</t>
    </rPh>
    <phoneticPr fontId="2"/>
  </si>
  <si>
    <t>夏季愛好者大会</t>
    <rPh sb="0" eb="2">
      <t>カキ</t>
    </rPh>
    <rPh sb="2" eb="5">
      <t>アイコウシャ</t>
    </rPh>
    <rPh sb="5" eb="7">
      <t>タイカイ</t>
    </rPh>
    <phoneticPr fontId="2"/>
  </si>
  <si>
    <t>リージョンプラザ上越</t>
    <rPh sb="8" eb="10">
      <t>ジョウエツ</t>
    </rPh>
    <phoneticPr fontId="2"/>
  </si>
  <si>
    <t>大会名</t>
    <rPh sb="0" eb="2">
      <t>タイカイ</t>
    </rPh>
    <rPh sb="2" eb="3">
      <t>メイ</t>
    </rPh>
    <phoneticPr fontId="2"/>
  </si>
  <si>
    <t>開催日</t>
    <rPh sb="0" eb="2">
      <t>カイサイ</t>
    </rPh>
    <rPh sb="2" eb="3">
      <t>ヒ</t>
    </rPh>
    <phoneticPr fontId="2"/>
  </si>
  <si>
    <t>会場</t>
    <rPh sb="0" eb="2">
      <t>カイジョウ</t>
    </rPh>
    <phoneticPr fontId="2"/>
  </si>
  <si>
    <t>会場使用料</t>
    <rPh sb="0" eb="2">
      <t>カイジョウ</t>
    </rPh>
    <rPh sb="2" eb="5">
      <t>シヨウリョウ</t>
    </rPh>
    <phoneticPr fontId="2"/>
  </si>
  <si>
    <t>組合せ会議</t>
    <rPh sb="0" eb="2">
      <t>クミアワ</t>
    </rPh>
    <rPh sb="3" eb="5">
      <t>カイギ</t>
    </rPh>
    <phoneticPr fontId="2"/>
  </si>
  <si>
    <t>収</t>
    <rPh sb="0" eb="1">
      <t>シュウ</t>
    </rPh>
    <phoneticPr fontId="2"/>
  </si>
  <si>
    <t>入</t>
    <rPh sb="0" eb="1">
      <t>ニュウ</t>
    </rPh>
    <phoneticPr fontId="2"/>
  </si>
  <si>
    <t>支</t>
    <rPh sb="0" eb="1">
      <t>シ</t>
    </rPh>
    <phoneticPr fontId="2"/>
  </si>
  <si>
    <t>出</t>
    <rPh sb="0" eb="1">
      <t>シュツ</t>
    </rPh>
    <phoneticPr fontId="2"/>
  </si>
  <si>
    <t>市民体育祭</t>
    <rPh sb="0" eb="2">
      <t>シミン</t>
    </rPh>
    <rPh sb="2" eb="5">
      <t>タイイクサイ</t>
    </rPh>
    <phoneticPr fontId="2"/>
  </si>
  <si>
    <t>ダブルス大会</t>
    <rPh sb="4" eb="6">
      <t>タイカイ</t>
    </rPh>
    <phoneticPr fontId="2"/>
  </si>
  <si>
    <t>冬季愛好者大会</t>
    <rPh sb="0" eb="2">
      <t>トウキ</t>
    </rPh>
    <rPh sb="2" eb="5">
      <t>アイコウシャ</t>
    </rPh>
    <rPh sb="5" eb="7">
      <t>タイカイ</t>
    </rPh>
    <phoneticPr fontId="2"/>
  </si>
  <si>
    <t>教育プラザ体育館</t>
    <rPh sb="0" eb="2">
      <t>キョウイク</t>
    </rPh>
    <rPh sb="5" eb="8">
      <t>タイイクカン</t>
    </rPh>
    <phoneticPr fontId="2"/>
  </si>
  <si>
    <t>その他</t>
    <rPh sb="2" eb="3">
      <t>タ</t>
    </rPh>
    <phoneticPr fontId="2"/>
  </si>
  <si>
    <t>　会計責任者　　堀内　香織</t>
    <rPh sb="1" eb="3">
      <t>カイケイ</t>
    </rPh>
    <rPh sb="3" eb="6">
      <t>セキニンシャ</t>
    </rPh>
    <rPh sb="8" eb="10">
      <t>ホリウチ</t>
    </rPh>
    <rPh sb="11" eb="13">
      <t>カオリ</t>
    </rPh>
    <phoneticPr fontId="2"/>
  </si>
  <si>
    <t>10,000円×9名</t>
    <rPh sb="6" eb="7">
      <t>エン</t>
    </rPh>
    <rPh sb="9" eb="10">
      <t>メイ</t>
    </rPh>
    <phoneticPr fontId="2"/>
  </si>
  <si>
    <t>普及費</t>
    <rPh sb="0" eb="2">
      <t>フキュウ</t>
    </rPh>
    <rPh sb="2" eb="3">
      <t>ヒ</t>
    </rPh>
    <phoneticPr fontId="2"/>
  </si>
  <si>
    <t>予備費（その他)</t>
    <rPh sb="0" eb="3">
      <t>ヨビヒ</t>
    </rPh>
    <rPh sb="6" eb="7">
      <t>タ</t>
    </rPh>
    <phoneticPr fontId="2"/>
  </si>
  <si>
    <t>審判費</t>
    <rPh sb="0" eb="2">
      <t>シンパン</t>
    </rPh>
    <rPh sb="2" eb="3">
      <t>ヒ</t>
    </rPh>
    <phoneticPr fontId="2"/>
  </si>
  <si>
    <t>上越タイムス</t>
    <rPh sb="0" eb="2">
      <t>ジョウエツ</t>
    </rPh>
    <phoneticPr fontId="2"/>
  </si>
  <si>
    <t>事　　業　　費</t>
    <rPh sb="0" eb="1">
      <t>コト</t>
    </rPh>
    <rPh sb="3" eb="4">
      <t>ギョウ</t>
    </rPh>
    <rPh sb="6" eb="7">
      <t>ヒ</t>
    </rPh>
    <phoneticPr fontId="2"/>
  </si>
  <si>
    <t>会議室代等</t>
    <rPh sb="0" eb="3">
      <t>カイギシツ</t>
    </rPh>
    <rPh sb="3" eb="4">
      <t>ダイ</t>
    </rPh>
    <rPh sb="4" eb="5">
      <t>ナド</t>
    </rPh>
    <phoneticPr fontId="2"/>
  </si>
  <si>
    <t>はがき代等</t>
    <rPh sb="3" eb="4">
      <t>ダイ</t>
    </rPh>
    <rPh sb="4" eb="5">
      <t>ナド</t>
    </rPh>
    <phoneticPr fontId="2"/>
  </si>
  <si>
    <t>上越総合体育館.</t>
    <rPh sb="0" eb="2">
      <t>ジョウエツ</t>
    </rPh>
    <rPh sb="2" eb="4">
      <t>ソウゴウ</t>
    </rPh>
    <rPh sb="4" eb="7">
      <t>タイイクカン</t>
    </rPh>
    <phoneticPr fontId="2"/>
  </si>
  <si>
    <t>体協109,000（市強化費50,000　後援事業費30,000　指導者養成事業29,000）</t>
    <rPh sb="0" eb="2">
      <t>タイキョウ</t>
    </rPh>
    <rPh sb="10" eb="11">
      <t>シ</t>
    </rPh>
    <rPh sb="11" eb="13">
      <t>キョウカ</t>
    </rPh>
    <rPh sb="13" eb="14">
      <t>ヒ</t>
    </rPh>
    <rPh sb="21" eb="23">
      <t>コウエン</t>
    </rPh>
    <rPh sb="23" eb="26">
      <t>ジギョウヒ</t>
    </rPh>
    <rPh sb="33" eb="36">
      <t>シドウシャ</t>
    </rPh>
    <rPh sb="36" eb="38">
      <t>ヨウセイ</t>
    </rPh>
    <rPh sb="38" eb="40">
      <t>ジギョウ</t>
    </rPh>
    <phoneticPr fontId="2"/>
  </si>
  <si>
    <t>冬季愛好者大会　　　　0(大会中止）　　　　　　　　　　　</t>
    <rPh sb="0" eb="2">
      <t>トウキ</t>
    </rPh>
    <rPh sb="2" eb="5">
      <t>アイコウシャ</t>
    </rPh>
    <rPh sb="5" eb="7">
      <t>タイカイ</t>
    </rPh>
    <rPh sb="13" eb="15">
      <t>タイカイ</t>
    </rPh>
    <rPh sb="15" eb="17">
      <t>チュウシ</t>
    </rPh>
    <phoneticPr fontId="2"/>
  </si>
  <si>
    <t>広告費</t>
    <rPh sb="0" eb="2">
      <t>コウコク</t>
    </rPh>
    <rPh sb="2" eb="3">
      <t>ヒ</t>
    </rPh>
    <phoneticPr fontId="2"/>
  </si>
  <si>
    <t>平成31.令和１年度　上越市バドミントン協会 会計報告（平成3１年4月1日～令和2年3月31日）</t>
    <rPh sb="0" eb="2">
      <t>ヘイセイ</t>
    </rPh>
    <rPh sb="5" eb="6">
      <t>レイ</t>
    </rPh>
    <rPh sb="6" eb="7">
      <t>カズ</t>
    </rPh>
    <rPh sb="8" eb="10">
      <t>ネンド</t>
    </rPh>
    <rPh sb="10" eb="12">
      <t>ヘイネンド</t>
    </rPh>
    <rPh sb="11" eb="14">
      <t>ジョウエツシ</t>
    </rPh>
    <rPh sb="20" eb="22">
      <t>キョウカイ</t>
    </rPh>
    <rPh sb="23" eb="25">
      <t>カイケイ</t>
    </rPh>
    <rPh sb="25" eb="27">
      <t>ホウコク</t>
    </rPh>
    <rPh sb="28" eb="30">
      <t>ヘイセイ</t>
    </rPh>
    <rPh sb="32" eb="33">
      <t>ネン</t>
    </rPh>
    <rPh sb="34" eb="35">
      <t>ガツ</t>
    </rPh>
    <rPh sb="36" eb="37">
      <t>ニチ</t>
    </rPh>
    <rPh sb="38" eb="40">
      <t>レイワ</t>
    </rPh>
    <rPh sb="41" eb="42">
      <t>ネン</t>
    </rPh>
    <rPh sb="43" eb="44">
      <t>ガツ</t>
    </rPh>
    <rPh sb="46" eb="47">
      <t>ニチ</t>
    </rPh>
    <phoneticPr fontId="2"/>
  </si>
  <si>
    <t>団体加盟金　　＠１,000×26＝26,000</t>
    <rPh sb="0" eb="2">
      <t>ダンタイ</t>
    </rPh>
    <rPh sb="2" eb="4">
      <t>カメイ</t>
    </rPh>
    <rPh sb="4" eb="5">
      <t>キン</t>
    </rPh>
    <phoneticPr fontId="2"/>
  </si>
  <si>
    <t>中高ｼﾞｭﾆｱ  　　＠200×431＝86,200</t>
    <rPh sb="0" eb="2">
      <t>ナカダカ</t>
    </rPh>
    <phoneticPr fontId="2"/>
  </si>
  <si>
    <t>一般　　　　　　 ＠500×136=68,000</t>
    <rPh sb="0" eb="2">
      <t>イッパン</t>
    </rPh>
    <phoneticPr fontId="2"/>
  </si>
  <si>
    <t>夏季愛好者大会　354,100　　　　　　</t>
    <rPh sb="0" eb="2">
      <t>カキ</t>
    </rPh>
    <rPh sb="2" eb="5">
      <t>アイコウシャ</t>
    </rPh>
    <rPh sb="5" eb="7">
      <t>タイカイ</t>
    </rPh>
    <phoneticPr fontId="2"/>
  </si>
  <si>
    <t>ダブルス大会　　　79,900　　　　   　　  　　　　　</t>
    <phoneticPr fontId="2"/>
  </si>
  <si>
    <t>体協還付金9,000等</t>
    <rPh sb="0" eb="1">
      <t>タイ</t>
    </rPh>
    <rPh sb="1" eb="2">
      <t>カイタイ</t>
    </rPh>
    <rPh sb="2" eb="5">
      <t>カンプキン</t>
    </rPh>
    <rPh sb="10" eb="11">
      <t>ナド</t>
    </rPh>
    <phoneticPr fontId="2"/>
  </si>
  <si>
    <t>夏季愛好者大会　　　227,232　　　　　</t>
    <rPh sb="0" eb="2">
      <t>カキ</t>
    </rPh>
    <rPh sb="2" eb="5">
      <t>アイコウシャ</t>
    </rPh>
    <rPh sb="5" eb="7">
      <t>タイカイ</t>
    </rPh>
    <phoneticPr fontId="2"/>
  </si>
  <si>
    <t>市民体育祭　　　　　　130,226　　　　　　　　　　　　</t>
    <rPh sb="0" eb="2">
      <t>シミン</t>
    </rPh>
    <rPh sb="2" eb="5">
      <t>タイイクサイ</t>
    </rPh>
    <phoneticPr fontId="2"/>
  </si>
  <si>
    <t>ダブルス大会　　　　　154,128　　　　　　　　　　　　　　</t>
    <rPh sb="4" eb="6">
      <t>タイカイ</t>
    </rPh>
    <phoneticPr fontId="2"/>
  </si>
  <si>
    <t>冬季愛好者　　　　　　　　　　0（大会中止）　　    　　　　　　</t>
    <rPh sb="0" eb="2">
      <t>トウキ</t>
    </rPh>
    <rPh sb="2" eb="5">
      <t>アイコウシャ</t>
    </rPh>
    <rPh sb="17" eb="19">
      <t>タイカイ</t>
    </rPh>
    <rPh sb="19" eb="21">
      <t>チュウシ</t>
    </rPh>
    <phoneticPr fontId="2"/>
  </si>
  <si>
    <t>市民体育祭　　　　109,500（うち補助金36,100）</t>
    <rPh sb="0" eb="2">
      <t>シミン</t>
    </rPh>
    <rPh sb="2" eb="5">
      <t>タイイクサイ</t>
    </rPh>
    <rPh sb="19" eb="22">
      <t>ホジョキン</t>
    </rPh>
    <phoneticPr fontId="2"/>
  </si>
  <si>
    <t>体協個人会員会費負担金（3,000円×15名）</t>
    <rPh sb="0" eb="2">
      <t>タイキョウ</t>
    </rPh>
    <rPh sb="2" eb="4">
      <t>コジン</t>
    </rPh>
    <rPh sb="4" eb="6">
      <t>カイイン</t>
    </rPh>
    <rPh sb="6" eb="8">
      <t>カイヒ</t>
    </rPh>
    <rPh sb="8" eb="11">
      <t>フタンキン</t>
    </rPh>
    <rPh sb="17" eb="18">
      <t>エン</t>
    </rPh>
    <rPh sb="21" eb="22">
      <t>メイ</t>
    </rPh>
    <phoneticPr fontId="2"/>
  </si>
  <si>
    <t>参    加    費</t>
    <rPh sb="0" eb="1">
      <t>サン</t>
    </rPh>
    <rPh sb="5" eb="6">
      <t>カ</t>
    </rPh>
    <rPh sb="10" eb="11">
      <t>ヒ</t>
    </rPh>
    <phoneticPr fontId="2"/>
  </si>
  <si>
    <t>団  体  登  録  料</t>
    <rPh sb="0" eb="1">
      <t>ダン</t>
    </rPh>
    <rPh sb="3" eb="4">
      <t>カラダ</t>
    </rPh>
    <rPh sb="6" eb="7">
      <t>ノボル</t>
    </rPh>
    <rPh sb="9" eb="10">
      <t>ロク</t>
    </rPh>
    <rPh sb="12" eb="13">
      <t>リョウ</t>
    </rPh>
    <phoneticPr fontId="2"/>
  </si>
  <si>
    <t>大会中止</t>
    <rPh sb="0" eb="2">
      <t>タイカイ</t>
    </rPh>
    <rPh sb="2" eb="4">
      <t>チュウシ</t>
    </rPh>
    <phoneticPr fontId="2"/>
  </si>
  <si>
    <t>平成31.令和1年度　大会決算報告</t>
    <rPh sb="0" eb="2">
      <t>ヘイセイ</t>
    </rPh>
    <rPh sb="5" eb="7">
      <t>レイワ</t>
    </rPh>
    <rPh sb="8" eb="10">
      <t>ネンド</t>
    </rPh>
    <rPh sb="11" eb="13">
      <t>タイカイ</t>
    </rPh>
    <rPh sb="13" eb="15">
      <t>ケッサン</t>
    </rPh>
    <rPh sb="15" eb="17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</si>
</sst>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u/>
      <sz val="16"/>
      <name val="HGPｺﾞｼｯｸM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" fontId="0" fillId="0" borderId="5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>
      <alignment vertical="center"/>
    </xf>
    <xf numFmtId="0" fontId="0" fillId="0" borderId="9" xfId="0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0" fontId="0" fillId="0" borderId="4" xfId="0" applyBorder="1">
      <alignment vertical="center"/>
    </xf>
    <xf numFmtId="3" fontId="0" fillId="0" borderId="4" xfId="0" applyNumberFormat="1" applyBorder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>
      <alignment vertical="center"/>
    </xf>
    <xf numFmtId="0" fontId="0" fillId="0" borderId="12" xfId="0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3" xfId="0" applyNumberFormat="1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57" fontId="4" fillId="0" borderId="16" xfId="0" applyNumberFormat="1" applyFont="1" applyBorder="1" applyAlignment="1">
      <alignment horizontal="center" vertical="center"/>
    </xf>
    <xf numFmtId="57" fontId="4" fillId="0" borderId="2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1" xfId="0" applyFont="1" applyBorder="1">
      <alignment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3" fontId="4" fillId="0" borderId="2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>
      <alignment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16" xfId="0" applyNumberFormat="1" applyFont="1" applyBorder="1">
      <alignment vertical="center"/>
    </xf>
    <xf numFmtId="3" fontId="4" fillId="0" borderId="17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right" vertical="center"/>
    </xf>
    <xf numFmtId="3" fontId="4" fillId="0" borderId="33" xfId="1" applyNumberFormat="1" applyFont="1" applyBorder="1" applyAlignment="1" applyProtection="1">
      <alignment horizontal="right" vertical="center"/>
    </xf>
    <xf numFmtId="0" fontId="4" fillId="0" borderId="2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right" vertical="center"/>
    </xf>
    <xf numFmtId="3" fontId="5" fillId="0" borderId="0" xfId="0" applyNumberFormat="1" applyFont="1">
      <alignment vertical="center"/>
    </xf>
    <xf numFmtId="0" fontId="7" fillId="2" borderId="0" xfId="0" applyFont="1" applyFill="1">
      <alignment vertical="center"/>
    </xf>
    <xf numFmtId="0" fontId="0" fillId="0" borderId="0" xfId="0" applyFo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3" borderId="0" xfId="0" applyFont="1" applyFill="1">
      <alignment vertical="center"/>
    </xf>
    <xf numFmtId="3" fontId="0" fillId="2" borderId="16" xfId="0" applyNumberFormat="1" applyFont="1" applyFill="1" applyBorder="1">
      <alignment vertical="center"/>
    </xf>
    <xf numFmtId="0" fontId="0" fillId="0" borderId="0" xfId="0" applyFont="1" applyAlignment="1">
      <alignment horizontal="center" vertical="center"/>
    </xf>
    <xf numFmtId="3" fontId="0" fillId="0" borderId="16" xfId="0" applyNumberFormat="1" applyFont="1" applyBorder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2" borderId="0" xfId="0" applyFont="1" applyFill="1">
      <alignment vertical="center"/>
    </xf>
    <xf numFmtId="0" fontId="0" fillId="2" borderId="16" xfId="0" applyFont="1" applyFill="1" applyBorder="1" applyAlignment="1">
      <alignment horizontal="center" vertical="center"/>
    </xf>
    <xf numFmtId="3" fontId="0" fillId="2" borderId="16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 justifyLastLine="1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3" fontId="0" fillId="2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Border="1">
      <alignment vertical="center"/>
    </xf>
    <xf numFmtId="3" fontId="0" fillId="0" borderId="16" xfId="0" applyNumberFormat="1" applyFont="1" applyBorder="1" applyAlignment="1">
      <alignment horizontal="right" vertical="center"/>
    </xf>
    <xf numFmtId="3" fontId="0" fillId="2" borderId="16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 justifyLastLine="1"/>
    </xf>
    <xf numFmtId="3" fontId="0" fillId="0" borderId="16" xfId="0" applyNumberFormat="1" applyFont="1" applyBorder="1" applyAlignment="1">
      <alignment horizontal="right" vertical="top"/>
    </xf>
    <xf numFmtId="3" fontId="0" fillId="2" borderId="16" xfId="0" applyNumberFormat="1" applyFont="1" applyFill="1" applyBorder="1" applyAlignment="1">
      <alignment horizontal="right" vertical="top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 justifyLastLine="1"/>
    </xf>
    <xf numFmtId="0" fontId="0" fillId="0" borderId="23" xfId="0" applyFont="1" applyBorder="1" applyAlignment="1">
      <alignment horizontal="center" vertical="center" wrapText="1" justifyLastLine="1"/>
    </xf>
    <xf numFmtId="0" fontId="0" fillId="0" borderId="15" xfId="0" applyFont="1" applyBorder="1" applyAlignment="1">
      <alignment horizontal="center" vertical="center" wrapText="1" justifyLastLine="1"/>
    </xf>
    <xf numFmtId="0" fontId="0" fillId="0" borderId="17" xfId="0" applyFont="1" applyBorder="1" applyAlignment="1">
      <alignment horizontal="center" vertical="center" justifyLastLine="1"/>
    </xf>
    <xf numFmtId="0" fontId="0" fillId="0" borderId="23" xfId="0" applyFont="1" applyBorder="1" applyAlignment="1">
      <alignment horizontal="center" vertical="center" justifyLastLine="1"/>
    </xf>
    <xf numFmtId="0" fontId="0" fillId="0" borderId="15" xfId="0" applyFont="1" applyBorder="1" applyAlignment="1">
      <alignment horizontal="center" vertical="center" justifyLastLine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tabSelected="1" zoomScale="136" zoomScaleNormal="136" workbookViewId="0">
      <selection activeCell="B47" sqref="B47"/>
    </sheetView>
  </sheetViews>
  <sheetFormatPr defaultColWidth="8.7265625" defaultRowHeight="13.25" x14ac:dyDescent="0.45"/>
  <cols>
    <col min="1" max="1" width="15.6328125" style="60" customWidth="1"/>
    <col min="2" max="2" width="9.7265625" style="60" customWidth="1"/>
    <col min="3" max="3" width="9.5" style="60" customWidth="1"/>
    <col min="4" max="4" width="10.2265625" style="60" bestFit="1" customWidth="1"/>
    <col min="5" max="5" width="49.54296875" style="60" bestFit="1" customWidth="1"/>
    <col min="6" max="12" width="8.7265625" style="60"/>
    <col min="13" max="13" width="16.2265625" style="60" customWidth="1"/>
    <col min="14" max="14" width="15.7265625" style="60" customWidth="1"/>
    <col min="15" max="15" width="17.2265625" style="60" customWidth="1"/>
    <col min="16" max="16384" width="8.7265625" style="60"/>
  </cols>
  <sheetData>
    <row r="1" spans="1:8" x14ac:dyDescent="0.45">
      <c r="A1" s="59" t="s">
        <v>81</v>
      </c>
      <c r="B1" s="59"/>
      <c r="C1" s="59"/>
      <c r="D1" s="59"/>
      <c r="E1" s="59"/>
    </row>
    <row r="3" spans="1:8" ht="21.95" customHeight="1" x14ac:dyDescent="0.45">
      <c r="B3" s="70" t="s">
        <v>0</v>
      </c>
      <c r="C3" s="70" t="s">
        <v>1</v>
      </c>
      <c r="D3" s="70" t="s">
        <v>2</v>
      </c>
    </row>
    <row r="4" spans="1:8" ht="21.95" customHeight="1" x14ac:dyDescent="0.45">
      <c r="B4" s="63">
        <f>C20</f>
        <v>1399300</v>
      </c>
      <c r="C4" s="71">
        <f>C38</f>
        <v>1181726</v>
      </c>
      <c r="D4" s="71">
        <f>B4-C4</f>
        <v>217574</v>
      </c>
    </row>
    <row r="5" spans="1:8" ht="13.5" customHeight="1" x14ac:dyDescent="0.45">
      <c r="B5" s="61"/>
      <c r="C5" s="61"/>
      <c r="D5" s="61"/>
    </row>
    <row r="6" spans="1:8" x14ac:dyDescent="0.45">
      <c r="A6" s="60" t="s">
        <v>3</v>
      </c>
    </row>
    <row r="7" spans="1:8" ht="15" customHeight="1" x14ac:dyDescent="0.45">
      <c r="A7" s="74" t="s">
        <v>8</v>
      </c>
      <c r="B7" s="74" t="s">
        <v>14</v>
      </c>
      <c r="C7" s="74" t="s">
        <v>13</v>
      </c>
      <c r="D7" s="74" t="s">
        <v>12</v>
      </c>
      <c r="E7" s="74" t="s">
        <v>11</v>
      </c>
    </row>
    <row r="8" spans="1:8" ht="15" customHeight="1" x14ac:dyDescent="0.45">
      <c r="A8" s="72" t="s">
        <v>17</v>
      </c>
      <c r="B8" s="65">
        <v>483999</v>
      </c>
      <c r="C8" s="65">
        <v>483999</v>
      </c>
      <c r="D8" s="63">
        <f>C8-B8</f>
        <v>0</v>
      </c>
      <c r="E8" s="67"/>
      <c r="G8" s="62"/>
      <c r="H8" s="60" t="s">
        <v>38</v>
      </c>
    </row>
    <row r="9" spans="1:8" ht="15" customHeight="1" x14ac:dyDescent="0.45">
      <c r="A9" s="84" t="s">
        <v>95</v>
      </c>
      <c r="B9" s="78">
        <v>189000</v>
      </c>
      <c r="C9" s="78">
        <v>180200</v>
      </c>
      <c r="D9" s="79">
        <f>C9-B9</f>
        <v>-8800</v>
      </c>
      <c r="E9" s="67" t="s">
        <v>82</v>
      </c>
    </row>
    <row r="10" spans="1:8" ht="15" customHeight="1" x14ac:dyDescent="0.45">
      <c r="A10" s="85"/>
      <c r="B10" s="78"/>
      <c r="C10" s="78"/>
      <c r="D10" s="79"/>
      <c r="E10" s="67" t="s">
        <v>84</v>
      </c>
    </row>
    <row r="11" spans="1:8" ht="15" customHeight="1" x14ac:dyDescent="0.45">
      <c r="A11" s="86"/>
      <c r="B11" s="78"/>
      <c r="C11" s="78"/>
      <c r="D11" s="79"/>
      <c r="E11" s="67" t="s">
        <v>83</v>
      </c>
    </row>
    <row r="12" spans="1:8" ht="15" customHeight="1" x14ac:dyDescent="0.45">
      <c r="A12" s="87" t="s">
        <v>94</v>
      </c>
      <c r="B12" s="78">
        <v>800000</v>
      </c>
      <c r="C12" s="78">
        <v>543500</v>
      </c>
      <c r="D12" s="79">
        <f>C12-B12</f>
        <v>-256500</v>
      </c>
      <c r="E12" s="67" t="s">
        <v>85</v>
      </c>
    </row>
    <row r="13" spans="1:8" ht="15" customHeight="1" x14ac:dyDescent="0.45">
      <c r="A13" s="88"/>
      <c r="B13" s="78"/>
      <c r="C13" s="83"/>
      <c r="D13" s="79"/>
      <c r="E13" s="67" t="s">
        <v>92</v>
      </c>
    </row>
    <row r="14" spans="1:8" ht="15" customHeight="1" x14ac:dyDescent="0.45">
      <c r="A14" s="88"/>
      <c r="B14" s="78"/>
      <c r="C14" s="83"/>
      <c r="D14" s="79"/>
      <c r="E14" s="67" t="s">
        <v>86</v>
      </c>
    </row>
    <row r="15" spans="1:8" ht="15" customHeight="1" x14ac:dyDescent="0.45">
      <c r="A15" s="89"/>
      <c r="B15" s="78"/>
      <c r="C15" s="83"/>
      <c r="D15" s="79"/>
      <c r="E15" s="67" t="s">
        <v>79</v>
      </c>
    </row>
    <row r="16" spans="1:8" ht="15" customHeight="1" x14ac:dyDescent="0.45">
      <c r="A16" s="72" t="s">
        <v>70</v>
      </c>
      <c r="B16" s="67">
        <v>0</v>
      </c>
      <c r="C16" s="67">
        <v>0</v>
      </c>
      <c r="D16" s="63">
        <v>0</v>
      </c>
      <c r="E16" s="67"/>
    </row>
    <row r="17" spans="1:5" ht="15" customHeight="1" x14ac:dyDescent="0.45">
      <c r="A17" s="72" t="s">
        <v>19</v>
      </c>
      <c r="B17" s="65">
        <v>96000</v>
      </c>
      <c r="C17" s="66">
        <v>73600</v>
      </c>
      <c r="D17" s="63">
        <f>C17-B17</f>
        <v>-22400</v>
      </c>
      <c r="E17" s="67" t="s">
        <v>29</v>
      </c>
    </row>
    <row r="18" spans="1:5" ht="30" customHeight="1" x14ac:dyDescent="0.45">
      <c r="A18" s="74" t="s">
        <v>9</v>
      </c>
      <c r="B18" s="66">
        <v>105000</v>
      </c>
      <c r="C18" s="66">
        <v>109000</v>
      </c>
      <c r="D18" s="63">
        <f>C18-B18</f>
        <v>4000</v>
      </c>
      <c r="E18" s="75" t="s">
        <v>78</v>
      </c>
    </row>
    <row r="19" spans="1:5" ht="15" customHeight="1" x14ac:dyDescent="0.45">
      <c r="A19" s="72" t="s">
        <v>39</v>
      </c>
      <c r="B19" s="65">
        <v>9000</v>
      </c>
      <c r="C19" s="65">
        <v>9001</v>
      </c>
      <c r="D19" s="76">
        <f>C19-B19</f>
        <v>1</v>
      </c>
      <c r="E19" s="67" t="s">
        <v>87</v>
      </c>
    </row>
    <row r="20" spans="1:5" ht="20.149999999999999" customHeight="1" x14ac:dyDescent="0.45">
      <c r="A20" s="74" t="s">
        <v>10</v>
      </c>
      <c r="B20" s="63">
        <f>SUM(B8:B19)</f>
        <v>1682999</v>
      </c>
      <c r="C20" s="63">
        <f>SUM(C8:C19)</f>
        <v>1399300</v>
      </c>
      <c r="D20" s="63">
        <f>C20-B20</f>
        <v>-283699</v>
      </c>
      <c r="E20" s="67"/>
    </row>
    <row r="21" spans="1:5" x14ac:dyDescent="0.45">
      <c r="A21" s="64"/>
    </row>
    <row r="22" spans="1:5" x14ac:dyDescent="0.45">
      <c r="A22" s="64" t="s">
        <v>7</v>
      </c>
    </row>
    <row r="23" spans="1:5" ht="15" customHeight="1" x14ac:dyDescent="0.45">
      <c r="A23" s="74" t="s">
        <v>8</v>
      </c>
      <c r="B23" s="74" t="s">
        <v>14</v>
      </c>
      <c r="C23" s="74" t="s">
        <v>13</v>
      </c>
      <c r="D23" s="74" t="s">
        <v>12</v>
      </c>
      <c r="E23" s="74" t="s">
        <v>15</v>
      </c>
    </row>
    <row r="24" spans="1:5" ht="15" customHeight="1" x14ac:dyDescent="0.45">
      <c r="A24" s="72" t="s">
        <v>20</v>
      </c>
      <c r="B24" s="65">
        <v>6000</v>
      </c>
      <c r="C24" s="65">
        <v>1190</v>
      </c>
      <c r="D24" s="63">
        <f t="shared" ref="D24:D34" si="0">C24-B24</f>
        <v>-4810</v>
      </c>
      <c r="E24" s="67" t="s">
        <v>26</v>
      </c>
    </row>
    <row r="25" spans="1:5" ht="15" customHeight="1" x14ac:dyDescent="0.45">
      <c r="A25" s="72" t="s">
        <v>21</v>
      </c>
      <c r="B25" s="65">
        <v>12000</v>
      </c>
      <c r="C25" s="63">
        <v>40888</v>
      </c>
      <c r="D25" s="63">
        <f t="shared" si="0"/>
        <v>28888</v>
      </c>
      <c r="E25" s="67" t="s">
        <v>75</v>
      </c>
    </row>
    <row r="26" spans="1:5" ht="15" customHeight="1" x14ac:dyDescent="0.45">
      <c r="A26" s="72" t="s">
        <v>22</v>
      </c>
      <c r="B26" s="65">
        <v>12000</v>
      </c>
      <c r="C26" s="65">
        <v>8060</v>
      </c>
      <c r="D26" s="63">
        <f t="shared" si="0"/>
        <v>-3940</v>
      </c>
      <c r="E26" s="67" t="s">
        <v>76</v>
      </c>
    </row>
    <row r="27" spans="1:5" ht="15" customHeight="1" x14ac:dyDescent="0.45">
      <c r="A27" s="80" t="s">
        <v>74</v>
      </c>
      <c r="B27" s="81">
        <v>700000</v>
      </c>
      <c r="C27" s="81">
        <v>511586</v>
      </c>
      <c r="D27" s="82">
        <f t="shared" si="0"/>
        <v>-188414</v>
      </c>
      <c r="E27" s="67" t="s">
        <v>88</v>
      </c>
    </row>
    <row r="28" spans="1:5" ht="15" customHeight="1" x14ac:dyDescent="0.45">
      <c r="A28" s="80"/>
      <c r="B28" s="81"/>
      <c r="C28" s="81"/>
      <c r="D28" s="82"/>
      <c r="E28" s="67" t="s">
        <v>89</v>
      </c>
    </row>
    <row r="29" spans="1:5" ht="15" customHeight="1" x14ac:dyDescent="0.45">
      <c r="A29" s="80"/>
      <c r="B29" s="81"/>
      <c r="C29" s="81"/>
      <c r="D29" s="82"/>
      <c r="E29" s="67" t="s">
        <v>90</v>
      </c>
    </row>
    <row r="30" spans="1:5" ht="15" customHeight="1" x14ac:dyDescent="0.45">
      <c r="A30" s="80"/>
      <c r="B30" s="81"/>
      <c r="C30" s="81"/>
      <c r="D30" s="82"/>
      <c r="E30" s="67" t="s">
        <v>91</v>
      </c>
    </row>
    <row r="31" spans="1:5" ht="15" customHeight="1" x14ac:dyDescent="0.45">
      <c r="A31" s="72" t="s">
        <v>18</v>
      </c>
      <c r="B31" s="65">
        <v>282500</v>
      </c>
      <c r="C31" s="73">
        <v>259388</v>
      </c>
      <c r="D31" s="63">
        <f t="shared" si="0"/>
        <v>-23112</v>
      </c>
      <c r="E31" s="67"/>
    </row>
    <row r="32" spans="1:5" ht="15" customHeight="1" x14ac:dyDescent="0.45">
      <c r="A32" s="72" t="s">
        <v>19</v>
      </c>
      <c r="B32" s="65">
        <v>246000</v>
      </c>
      <c r="C32" s="73">
        <v>213786</v>
      </c>
      <c r="D32" s="63">
        <f t="shared" si="0"/>
        <v>-32214</v>
      </c>
      <c r="E32" s="67"/>
    </row>
    <row r="33" spans="1:16" ht="15" customHeight="1" x14ac:dyDescent="0.45">
      <c r="A33" s="72" t="s">
        <v>23</v>
      </c>
      <c r="B33" s="65">
        <v>90000</v>
      </c>
      <c r="C33" s="65">
        <v>90000</v>
      </c>
      <c r="D33" s="63">
        <f t="shared" si="0"/>
        <v>0</v>
      </c>
      <c r="E33" s="77" t="s">
        <v>69</v>
      </c>
    </row>
    <row r="34" spans="1:16" ht="15" customHeight="1" x14ac:dyDescent="0.45">
      <c r="A34" s="72" t="s">
        <v>24</v>
      </c>
      <c r="B34" s="65">
        <v>1000</v>
      </c>
      <c r="C34" s="67">
        <v>608</v>
      </c>
      <c r="D34" s="63">
        <f t="shared" si="0"/>
        <v>-392</v>
      </c>
      <c r="E34" s="67" t="s">
        <v>51</v>
      </c>
    </row>
    <row r="35" spans="1:16" ht="15" customHeight="1" x14ac:dyDescent="0.45">
      <c r="A35" s="72" t="s">
        <v>25</v>
      </c>
      <c r="B35" s="65">
        <v>45000</v>
      </c>
      <c r="C35" s="65">
        <v>45000</v>
      </c>
      <c r="D35" s="63">
        <f>B35-C35</f>
        <v>0</v>
      </c>
      <c r="E35" s="67" t="s">
        <v>93</v>
      </c>
    </row>
    <row r="36" spans="1:16" ht="15" customHeight="1" x14ac:dyDescent="0.45">
      <c r="A36" s="72" t="s">
        <v>71</v>
      </c>
      <c r="B36" s="65">
        <v>277483</v>
      </c>
      <c r="C36" s="65">
        <v>0</v>
      </c>
      <c r="D36" s="63">
        <f>C36-B36</f>
        <v>-277483</v>
      </c>
      <c r="E36" s="67"/>
    </row>
    <row r="37" spans="1:16" ht="15" customHeight="1" x14ac:dyDescent="0.45">
      <c r="A37" s="72" t="s">
        <v>80</v>
      </c>
      <c r="B37" s="65">
        <v>11016</v>
      </c>
      <c r="C37" s="65">
        <v>11220</v>
      </c>
      <c r="D37" s="63">
        <f>C37-B37</f>
        <v>204</v>
      </c>
      <c r="E37" s="67" t="s">
        <v>73</v>
      </c>
    </row>
    <row r="38" spans="1:16" ht="20.149999999999999" customHeight="1" x14ac:dyDescent="0.45">
      <c r="A38" s="74" t="s">
        <v>16</v>
      </c>
      <c r="B38" s="63">
        <f>SUM(B24:B37)</f>
        <v>1682999</v>
      </c>
      <c r="C38" s="63">
        <f>SUM(C24:C37)</f>
        <v>1181726</v>
      </c>
      <c r="D38" s="63">
        <f>C38-B38</f>
        <v>-501273</v>
      </c>
      <c r="E38" s="67"/>
    </row>
    <row r="40" spans="1:16" x14ac:dyDescent="0.45">
      <c r="E40" s="68" t="s">
        <v>68</v>
      </c>
    </row>
    <row r="43" spans="1:16" x14ac:dyDescent="0.45">
      <c r="M43" s="69"/>
      <c r="N43" s="69"/>
      <c r="O43" s="69"/>
      <c r="P43" s="69"/>
    </row>
    <row r="44" spans="1:16" x14ac:dyDescent="0.45">
      <c r="M44" s="69"/>
      <c r="N44" s="69"/>
      <c r="O44" s="69"/>
      <c r="P44" s="69"/>
    </row>
    <row r="45" spans="1:16" x14ac:dyDescent="0.45">
      <c r="M45" s="69"/>
      <c r="N45" s="69"/>
      <c r="O45" s="69"/>
      <c r="P45" s="69"/>
    </row>
    <row r="50" spans="12:12" x14ac:dyDescent="0.45">
      <c r="L50" s="69"/>
    </row>
    <row r="51" spans="12:12" x14ac:dyDescent="0.45">
      <c r="L51" s="69"/>
    </row>
    <row r="52" spans="12:12" x14ac:dyDescent="0.45">
      <c r="L52" s="69"/>
    </row>
  </sheetData>
  <mergeCells count="12">
    <mergeCell ref="B9:B11"/>
    <mergeCell ref="C9:C11"/>
    <mergeCell ref="D9:D11"/>
    <mergeCell ref="A27:A30"/>
    <mergeCell ref="B27:B30"/>
    <mergeCell ref="C27:C30"/>
    <mergeCell ref="D27:D30"/>
    <mergeCell ref="C12:C15"/>
    <mergeCell ref="B12:B15"/>
    <mergeCell ref="D12:D15"/>
    <mergeCell ref="A9:A11"/>
    <mergeCell ref="A12:A15"/>
  </mergeCells>
  <phoneticPr fontId="2"/>
  <printOptions horizontalCentered="1"/>
  <pageMargins left="0.15748031496062992" right="0.15748031496062992" top="0.51181102362204722" bottom="0.43307086614173229" header="0.31496062992125984" footer="0.23622047244094488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workbookViewId="0">
      <selection activeCell="C21" sqref="C21"/>
    </sheetView>
  </sheetViews>
  <sheetFormatPr defaultRowHeight="13.25" x14ac:dyDescent="0.45"/>
  <cols>
    <col min="1" max="1" width="18.7265625" customWidth="1"/>
    <col min="2" max="2" width="13.1328125" customWidth="1"/>
    <col min="3" max="3" width="18.7265625" customWidth="1"/>
    <col min="4" max="4" width="13.1328125" customWidth="1"/>
    <col min="5" max="5" width="15.6328125" customWidth="1"/>
  </cols>
  <sheetData>
    <row r="1" spans="1:5" x14ac:dyDescent="0.45">
      <c r="A1" t="s">
        <v>44</v>
      </c>
    </row>
    <row r="3" spans="1:5" ht="14" thickBot="1" x14ac:dyDescent="0.6">
      <c r="A3" t="s">
        <v>45</v>
      </c>
    </row>
    <row r="4" spans="1:5" ht="14" thickBot="1" x14ac:dyDescent="0.6">
      <c r="A4" s="92" t="s">
        <v>36</v>
      </c>
      <c r="B4" s="93"/>
      <c r="C4" s="94" t="s">
        <v>37</v>
      </c>
      <c r="D4" s="95"/>
      <c r="E4" s="90" t="s">
        <v>28</v>
      </c>
    </row>
    <row r="5" spans="1:5" ht="14" thickBot="1" x14ac:dyDescent="0.6">
      <c r="A5" s="4" t="s">
        <v>4</v>
      </c>
      <c r="B5" s="10" t="s">
        <v>27</v>
      </c>
      <c r="C5" s="4" t="s">
        <v>4</v>
      </c>
      <c r="D5" s="4" t="s">
        <v>27</v>
      </c>
      <c r="E5" s="91"/>
    </row>
    <row r="6" spans="1:5" x14ac:dyDescent="0.45">
      <c r="A6" s="6" t="s">
        <v>29</v>
      </c>
      <c r="B6" s="11">
        <v>284900</v>
      </c>
      <c r="C6" s="6" t="s">
        <v>30</v>
      </c>
      <c r="D6" s="8">
        <v>18100</v>
      </c>
      <c r="E6" s="1"/>
    </row>
    <row r="7" spans="1:5" x14ac:dyDescent="0.45">
      <c r="A7" s="7"/>
      <c r="B7" s="12"/>
      <c r="C7" s="7" t="s">
        <v>31</v>
      </c>
      <c r="D7" s="9">
        <v>107520</v>
      </c>
      <c r="E7" s="3"/>
    </row>
    <row r="8" spans="1:5" x14ac:dyDescent="0.45">
      <c r="A8" s="7"/>
      <c r="B8" s="13"/>
      <c r="C8" s="7" t="s">
        <v>32</v>
      </c>
      <c r="D8" s="9">
        <v>5470</v>
      </c>
      <c r="E8" s="3"/>
    </row>
    <row r="9" spans="1:5" x14ac:dyDescent="0.45">
      <c r="A9" s="7"/>
      <c r="B9" s="12"/>
      <c r="C9" s="7" t="s">
        <v>35</v>
      </c>
      <c r="D9" s="9">
        <v>5460</v>
      </c>
      <c r="E9" s="3"/>
    </row>
    <row r="10" spans="1:5" x14ac:dyDescent="0.45">
      <c r="A10" s="7"/>
      <c r="B10" s="12"/>
      <c r="C10" s="7" t="s">
        <v>40</v>
      </c>
      <c r="D10" s="9">
        <v>6500</v>
      </c>
      <c r="E10" s="3"/>
    </row>
    <row r="11" spans="1:5" x14ac:dyDescent="0.45">
      <c r="A11" s="7"/>
      <c r="B11" s="7"/>
      <c r="C11" s="7" t="s">
        <v>34</v>
      </c>
      <c r="D11" s="22">
        <v>37673</v>
      </c>
      <c r="E11" s="3"/>
    </row>
    <row r="12" spans="1:5" ht="14" thickBot="1" x14ac:dyDescent="0.6">
      <c r="A12" s="19" t="s">
        <v>6</v>
      </c>
      <c r="B12" s="21">
        <v>284900</v>
      </c>
      <c r="C12" s="19" t="s">
        <v>6</v>
      </c>
      <c r="D12" s="18">
        <v>180723</v>
      </c>
      <c r="E12" s="20">
        <v>104177</v>
      </c>
    </row>
    <row r="14" spans="1:5" ht="14" thickBot="1" x14ac:dyDescent="0.6">
      <c r="A14" t="s">
        <v>46</v>
      </c>
    </row>
    <row r="15" spans="1:5" ht="14" thickBot="1" x14ac:dyDescent="0.6">
      <c r="A15" s="92" t="s">
        <v>36</v>
      </c>
      <c r="B15" s="93"/>
      <c r="C15" s="94" t="s">
        <v>37</v>
      </c>
      <c r="D15" s="95"/>
      <c r="E15" s="90" t="s">
        <v>28</v>
      </c>
    </row>
    <row r="16" spans="1:5" ht="14" thickBot="1" x14ac:dyDescent="0.6">
      <c r="A16" s="4" t="s">
        <v>4</v>
      </c>
      <c r="B16" s="10" t="s">
        <v>27</v>
      </c>
      <c r="C16" s="4" t="s">
        <v>4</v>
      </c>
      <c r="D16" s="4" t="s">
        <v>27</v>
      </c>
      <c r="E16" s="91"/>
    </row>
    <row r="17" spans="1:5" x14ac:dyDescent="0.45">
      <c r="A17" s="6" t="s">
        <v>29</v>
      </c>
      <c r="B17" s="11">
        <v>44800</v>
      </c>
      <c r="C17" s="6" t="s">
        <v>30</v>
      </c>
      <c r="D17" s="8">
        <v>0</v>
      </c>
      <c r="E17" s="1"/>
    </row>
    <row r="18" spans="1:5" x14ac:dyDescent="0.45">
      <c r="A18" s="7" t="s">
        <v>5</v>
      </c>
      <c r="B18" s="13">
        <v>35000</v>
      </c>
      <c r="C18" s="7" t="s">
        <v>31</v>
      </c>
      <c r="D18" s="9">
        <v>53760</v>
      </c>
      <c r="E18" s="3"/>
    </row>
    <row r="19" spans="1:5" x14ac:dyDescent="0.45">
      <c r="A19" s="7"/>
      <c r="B19" s="13"/>
      <c r="C19" s="7" t="s">
        <v>32</v>
      </c>
      <c r="D19" s="9">
        <v>3780</v>
      </c>
      <c r="E19" s="3"/>
    </row>
    <row r="20" spans="1:5" x14ac:dyDescent="0.45">
      <c r="A20" s="7"/>
      <c r="B20" s="12"/>
      <c r="C20" s="7" t="s">
        <v>35</v>
      </c>
      <c r="D20" s="9">
        <v>2070</v>
      </c>
      <c r="E20" s="3"/>
    </row>
    <row r="21" spans="1:5" x14ac:dyDescent="0.45">
      <c r="A21" s="7"/>
      <c r="B21" s="12"/>
      <c r="C21" s="7" t="s">
        <v>40</v>
      </c>
      <c r="D21" s="9">
        <v>9000</v>
      </c>
      <c r="E21" s="3"/>
    </row>
    <row r="22" spans="1:5" ht="14" thickBot="1" x14ac:dyDescent="0.6">
      <c r="A22" s="7"/>
      <c r="B22" s="12"/>
      <c r="C22" s="7" t="s">
        <v>34</v>
      </c>
      <c r="D22" s="9">
        <v>21000</v>
      </c>
      <c r="E22" s="3"/>
    </row>
    <row r="23" spans="1:5" ht="14" thickBot="1" x14ac:dyDescent="0.6">
      <c r="A23" s="2" t="s">
        <v>6</v>
      </c>
      <c r="B23" s="14">
        <v>79800</v>
      </c>
      <c r="C23" s="15" t="s">
        <v>6</v>
      </c>
      <c r="D23" s="16">
        <v>89610</v>
      </c>
      <c r="E23" s="17" t="s">
        <v>47</v>
      </c>
    </row>
    <row r="25" spans="1:5" ht="14" thickBot="1" x14ac:dyDescent="0.6">
      <c r="A25" t="s">
        <v>48</v>
      </c>
    </row>
    <row r="26" spans="1:5" ht="14" thickBot="1" x14ac:dyDescent="0.6">
      <c r="A26" s="92" t="s">
        <v>36</v>
      </c>
      <c r="B26" s="93"/>
      <c r="C26" s="94" t="s">
        <v>37</v>
      </c>
      <c r="D26" s="95"/>
      <c r="E26" s="90" t="s">
        <v>28</v>
      </c>
    </row>
    <row r="27" spans="1:5" ht="14" thickBot="1" x14ac:dyDescent="0.6">
      <c r="A27" s="4" t="s">
        <v>4</v>
      </c>
      <c r="B27" s="10" t="s">
        <v>27</v>
      </c>
      <c r="C27" s="4" t="s">
        <v>4</v>
      </c>
      <c r="D27" s="4" t="s">
        <v>27</v>
      </c>
      <c r="E27" s="91"/>
    </row>
    <row r="28" spans="1:5" x14ac:dyDescent="0.45">
      <c r="A28" s="6" t="s">
        <v>29</v>
      </c>
      <c r="B28" s="11">
        <v>88500</v>
      </c>
      <c r="C28" s="6" t="s">
        <v>30</v>
      </c>
      <c r="D28" s="8">
        <v>17900</v>
      </c>
      <c r="E28" s="1"/>
    </row>
    <row r="29" spans="1:5" x14ac:dyDescent="0.45">
      <c r="A29" s="7"/>
      <c r="B29" s="12"/>
      <c r="C29" s="7" t="s">
        <v>31</v>
      </c>
      <c r="D29" s="9">
        <v>53760</v>
      </c>
      <c r="E29" s="3"/>
    </row>
    <row r="30" spans="1:5" x14ac:dyDescent="0.45">
      <c r="A30" s="7"/>
      <c r="B30" s="13"/>
      <c r="C30" s="7" t="s">
        <v>32</v>
      </c>
      <c r="D30" s="9">
        <v>5280</v>
      </c>
      <c r="E30" s="3"/>
    </row>
    <row r="31" spans="1:5" x14ac:dyDescent="0.45">
      <c r="A31" s="7"/>
      <c r="B31" s="12"/>
      <c r="C31" s="7" t="s">
        <v>35</v>
      </c>
      <c r="D31" s="9">
        <v>2205</v>
      </c>
      <c r="E31" s="3"/>
    </row>
    <row r="32" spans="1:5" x14ac:dyDescent="0.45">
      <c r="A32" s="7"/>
      <c r="B32" s="12"/>
      <c r="C32" s="7" t="s">
        <v>33</v>
      </c>
      <c r="D32" s="9">
        <v>7000</v>
      </c>
      <c r="E32" s="3"/>
    </row>
    <row r="33" spans="1:5" ht="14" thickBot="1" x14ac:dyDescent="0.6">
      <c r="A33" s="7"/>
      <c r="B33" s="12"/>
      <c r="C33" s="7" t="s">
        <v>34</v>
      </c>
      <c r="D33" s="9">
        <v>17075</v>
      </c>
      <c r="E33" s="3"/>
    </row>
    <row r="34" spans="1:5" ht="14" thickBot="1" x14ac:dyDescent="0.6">
      <c r="A34" s="2" t="s">
        <v>6</v>
      </c>
      <c r="B34" s="14">
        <v>88500</v>
      </c>
      <c r="C34" s="15" t="s">
        <v>6</v>
      </c>
      <c r="D34" s="16">
        <v>103220</v>
      </c>
      <c r="E34" s="17" t="s">
        <v>49</v>
      </c>
    </row>
    <row r="36" spans="1:5" ht="14" thickBot="1" x14ac:dyDescent="0.6">
      <c r="A36" t="s">
        <v>50</v>
      </c>
    </row>
    <row r="37" spans="1:5" ht="14" thickBot="1" x14ac:dyDescent="0.6">
      <c r="A37" s="92" t="s">
        <v>36</v>
      </c>
      <c r="B37" s="93"/>
      <c r="C37" s="94" t="s">
        <v>37</v>
      </c>
      <c r="D37" s="95"/>
      <c r="E37" s="90" t="s">
        <v>28</v>
      </c>
    </row>
    <row r="38" spans="1:5" ht="14" thickBot="1" x14ac:dyDescent="0.6">
      <c r="A38" s="4" t="s">
        <v>4</v>
      </c>
      <c r="B38" s="10" t="s">
        <v>27</v>
      </c>
      <c r="C38" s="4" t="s">
        <v>4</v>
      </c>
      <c r="D38" s="4" t="s">
        <v>27</v>
      </c>
      <c r="E38" s="91"/>
    </row>
    <row r="39" spans="1:5" x14ac:dyDescent="0.45">
      <c r="A39" s="6" t="s">
        <v>29</v>
      </c>
      <c r="B39" s="11">
        <v>250000</v>
      </c>
      <c r="C39" s="6" t="s">
        <v>30</v>
      </c>
      <c r="D39" s="8">
        <v>21100</v>
      </c>
      <c r="E39" s="1"/>
    </row>
    <row r="40" spans="1:5" x14ac:dyDescent="0.45">
      <c r="A40" s="7"/>
      <c r="B40" s="12"/>
      <c r="C40" s="7" t="s">
        <v>31</v>
      </c>
      <c r="D40" s="9">
        <v>137760</v>
      </c>
      <c r="E40" s="3"/>
    </row>
    <row r="41" spans="1:5" x14ac:dyDescent="0.45">
      <c r="A41" s="7"/>
      <c r="B41" s="13"/>
      <c r="C41" s="7" t="s">
        <v>32</v>
      </c>
      <c r="D41" s="9">
        <v>6376</v>
      </c>
      <c r="E41" s="3"/>
    </row>
    <row r="42" spans="1:5" x14ac:dyDescent="0.45">
      <c r="A42" s="7"/>
      <c r="B42" s="12"/>
      <c r="C42" s="7" t="s">
        <v>35</v>
      </c>
      <c r="D42" s="9">
        <v>4515</v>
      </c>
      <c r="E42" s="3"/>
    </row>
    <row r="43" spans="1:5" x14ac:dyDescent="0.45">
      <c r="A43" s="7"/>
      <c r="B43" s="12"/>
      <c r="C43" s="7" t="s">
        <v>33</v>
      </c>
      <c r="D43" s="9">
        <v>27500</v>
      </c>
      <c r="E43" s="3"/>
    </row>
    <row r="44" spans="1:5" ht="14" thickBot="1" x14ac:dyDescent="0.6">
      <c r="A44" s="7"/>
      <c r="B44" s="12"/>
      <c r="C44" s="7" t="s">
        <v>34</v>
      </c>
      <c r="D44" s="9">
        <v>33802</v>
      </c>
      <c r="E44" s="3"/>
    </row>
    <row r="45" spans="1:5" ht="14" thickBot="1" x14ac:dyDescent="0.6">
      <c r="A45" s="2" t="s">
        <v>6</v>
      </c>
      <c r="B45" s="14">
        <v>250000</v>
      </c>
      <c r="C45" s="15" t="s">
        <v>6</v>
      </c>
      <c r="D45" s="16">
        <v>231053</v>
      </c>
      <c r="E45" s="17">
        <v>18947</v>
      </c>
    </row>
    <row r="46" spans="1:5" x14ac:dyDescent="0.45">
      <c r="B46" s="23"/>
      <c r="D46" s="23"/>
      <c r="E46" s="24"/>
    </row>
    <row r="47" spans="1:5" x14ac:dyDescent="0.45">
      <c r="B47" s="23"/>
      <c r="D47" s="23"/>
      <c r="E47" s="24"/>
    </row>
    <row r="48" spans="1:5" x14ac:dyDescent="0.45">
      <c r="B48" s="23"/>
      <c r="D48" s="23"/>
      <c r="E48" s="24"/>
    </row>
    <row r="49" spans="1:5" x14ac:dyDescent="0.45">
      <c r="E49" t="s">
        <v>43</v>
      </c>
    </row>
    <row r="50" spans="1:5" x14ac:dyDescent="0.45">
      <c r="A50" s="5" t="s">
        <v>41</v>
      </c>
      <c r="B50" s="23">
        <v>703200</v>
      </c>
      <c r="C50" s="5" t="s">
        <v>42</v>
      </c>
      <c r="D50" s="23">
        <v>604606</v>
      </c>
      <c r="E50" s="23">
        <v>98594</v>
      </c>
    </row>
  </sheetData>
  <mergeCells count="12">
    <mergeCell ref="A26:B26"/>
    <mergeCell ref="C26:D26"/>
    <mergeCell ref="E26:E27"/>
    <mergeCell ref="A37:B37"/>
    <mergeCell ref="C37:D37"/>
    <mergeCell ref="E37:E38"/>
    <mergeCell ref="E4:E5"/>
    <mergeCell ref="A4:B4"/>
    <mergeCell ref="C4:D4"/>
    <mergeCell ref="A15:B15"/>
    <mergeCell ref="C15:D15"/>
    <mergeCell ref="E15:E16"/>
  </mergeCells>
  <phoneticPr fontId="2"/>
  <printOptions horizontalCentered="1"/>
  <pageMargins left="0" right="0" top="0.39370078740157483" bottom="0" header="0.51181102362204722" footer="0.51181102362204722"/>
  <pageSetup paperSize="9" scale="125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="86" zoomScaleNormal="86" workbookViewId="0"/>
  </sheetViews>
  <sheetFormatPr defaultColWidth="9" defaultRowHeight="19" x14ac:dyDescent="0.45"/>
  <cols>
    <col min="1" max="1" width="3.5" style="25" customWidth="1"/>
    <col min="2" max="2" width="18" style="25" customWidth="1"/>
    <col min="3" max="4" width="21.2265625" style="25" customWidth="1"/>
    <col min="5" max="5" width="21.7265625" style="25" customWidth="1"/>
    <col min="6" max="6" width="21.2265625" style="25" customWidth="1"/>
    <col min="7" max="7" width="13.36328125" style="25" customWidth="1"/>
    <col min="8" max="16384" width="9" style="25"/>
  </cols>
  <sheetData>
    <row r="1" spans="1:7" x14ac:dyDescent="0.45">
      <c r="A1" s="25" t="s">
        <v>97</v>
      </c>
    </row>
    <row r="2" spans="1:7" ht="19.75" thickBot="1" x14ac:dyDescent="0.6"/>
    <row r="3" spans="1:7" x14ac:dyDescent="0.45">
      <c r="A3" s="26"/>
      <c r="B3" s="98" t="s">
        <v>54</v>
      </c>
      <c r="C3" s="98" t="s">
        <v>52</v>
      </c>
      <c r="D3" s="98" t="s">
        <v>63</v>
      </c>
      <c r="E3" s="98" t="s">
        <v>64</v>
      </c>
      <c r="F3" s="96" t="s">
        <v>65</v>
      </c>
    </row>
    <row r="4" spans="1:7" x14ac:dyDescent="0.45">
      <c r="A4" s="27"/>
      <c r="B4" s="99"/>
      <c r="C4" s="99"/>
      <c r="D4" s="99"/>
      <c r="E4" s="99"/>
      <c r="F4" s="97"/>
    </row>
    <row r="5" spans="1:7" x14ac:dyDescent="0.45">
      <c r="A5" s="27"/>
      <c r="B5" s="29" t="s">
        <v>55</v>
      </c>
      <c r="C5" s="30">
        <v>43660</v>
      </c>
      <c r="D5" s="30">
        <v>43793</v>
      </c>
      <c r="E5" s="30">
        <v>43877</v>
      </c>
      <c r="F5" s="31"/>
    </row>
    <row r="6" spans="1:7" x14ac:dyDescent="0.45">
      <c r="A6" s="27"/>
      <c r="B6" s="100" t="s">
        <v>56</v>
      </c>
      <c r="C6" s="101" t="s">
        <v>53</v>
      </c>
      <c r="D6" s="101" t="s">
        <v>66</v>
      </c>
      <c r="E6" s="101" t="s">
        <v>77</v>
      </c>
      <c r="F6" s="101" t="s">
        <v>96</v>
      </c>
    </row>
    <row r="7" spans="1:7" x14ac:dyDescent="0.45">
      <c r="A7" s="33"/>
      <c r="B7" s="99"/>
      <c r="C7" s="102"/>
      <c r="D7" s="102"/>
      <c r="E7" s="102"/>
      <c r="F7" s="102"/>
    </row>
    <row r="8" spans="1:7" x14ac:dyDescent="0.45">
      <c r="A8" s="34" t="s">
        <v>59</v>
      </c>
      <c r="B8" s="29" t="s">
        <v>29</v>
      </c>
      <c r="C8" s="35">
        <v>354100</v>
      </c>
      <c r="D8" s="35">
        <v>73400</v>
      </c>
      <c r="E8" s="36">
        <v>79900</v>
      </c>
      <c r="F8" s="37"/>
    </row>
    <row r="9" spans="1:7" x14ac:dyDescent="0.45">
      <c r="A9" s="27"/>
      <c r="B9" s="29" t="s">
        <v>5</v>
      </c>
      <c r="C9" s="38"/>
      <c r="D9" s="35">
        <v>36100</v>
      </c>
      <c r="E9" s="38"/>
      <c r="F9" s="39"/>
    </row>
    <row r="10" spans="1:7" ht="19.75" thickBot="1" x14ac:dyDescent="0.6">
      <c r="A10" s="27" t="s">
        <v>60</v>
      </c>
      <c r="B10" s="32" t="s">
        <v>67</v>
      </c>
      <c r="C10" s="40"/>
      <c r="D10" s="41"/>
      <c r="F10" s="42"/>
    </row>
    <row r="11" spans="1:7" ht="19.75" thickBot="1" x14ac:dyDescent="0.6">
      <c r="A11" s="43"/>
      <c r="B11" s="44" t="s">
        <v>6</v>
      </c>
      <c r="C11" s="45">
        <f>SUM(C8:C10)</f>
        <v>354100</v>
      </c>
      <c r="D11" s="45">
        <f>SUM(D8:D10)</f>
        <v>109500</v>
      </c>
      <c r="E11" s="45">
        <f>SUM(E8:E10)</f>
        <v>79900</v>
      </c>
      <c r="F11" s="46"/>
      <c r="G11" s="58">
        <f>SUM(C11:F11)</f>
        <v>543500</v>
      </c>
    </row>
    <row r="12" spans="1:7" x14ac:dyDescent="0.45">
      <c r="A12" s="27"/>
      <c r="B12" s="28" t="s">
        <v>57</v>
      </c>
      <c r="C12" s="47">
        <v>25820</v>
      </c>
      <c r="D12" s="47">
        <v>0</v>
      </c>
      <c r="E12" s="48">
        <v>24000</v>
      </c>
      <c r="F12" s="49"/>
    </row>
    <row r="13" spans="1:7" x14ac:dyDescent="0.45">
      <c r="A13" s="27" t="s">
        <v>61</v>
      </c>
      <c r="B13" s="29" t="s">
        <v>31</v>
      </c>
      <c r="C13" s="35">
        <v>126316</v>
      </c>
      <c r="D13" s="35">
        <v>80256</v>
      </c>
      <c r="E13" s="50">
        <v>89727</v>
      </c>
      <c r="F13" s="37"/>
    </row>
    <row r="14" spans="1:7" x14ac:dyDescent="0.45">
      <c r="A14" s="27"/>
      <c r="B14" s="29" t="s">
        <v>58</v>
      </c>
      <c r="C14" s="35">
        <v>17300</v>
      </c>
      <c r="D14" s="35">
        <v>13300</v>
      </c>
      <c r="E14" s="50">
        <v>8300</v>
      </c>
      <c r="F14" s="37"/>
    </row>
    <row r="15" spans="1:7" x14ac:dyDescent="0.45">
      <c r="A15" s="27"/>
      <c r="B15" s="29" t="s">
        <v>35</v>
      </c>
      <c r="C15" s="35">
        <v>6820</v>
      </c>
      <c r="D15" s="35">
        <v>3520</v>
      </c>
      <c r="E15" s="50">
        <v>2640</v>
      </c>
      <c r="F15" s="37"/>
    </row>
    <row r="16" spans="1:7" x14ac:dyDescent="0.45">
      <c r="A16" s="27" t="s">
        <v>62</v>
      </c>
      <c r="B16" s="29" t="s">
        <v>40</v>
      </c>
      <c r="C16" s="35">
        <v>2000</v>
      </c>
      <c r="D16" s="35">
        <v>10000</v>
      </c>
      <c r="E16" s="50">
        <v>4000</v>
      </c>
      <c r="F16" s="37"/>
    </row>
    <row r="17" spans="1:7" x14ac:dyDescent="0.45">
      <c r="A17" s="27"/>
      <c r="B17" s="32" t="s">
        <v>72</v>
      </c>
      <c r="C17" s="40">
        <v>0</v>
      </c>
      <c r="D17" s="40">
        <v>0</v>
      </c>
      <c r="E17" s="51">
        <v>0</v>
      </c>
      <c r="F17" s="42"/>
    </row>
    <row r="18" spans="1:7" ht="19.75" thickBot="1" x14ac:dyDescent="0.6">
      <c r="A18" s="27"/>
      <c r="B18" s="32" t="s">
        <v>34</v>
      </c>
      <c r="C18" s="40">
        <v>48976</v>
      </c>
      <c r="D18" s="40">
        <v>23150</v>
      </c>
      <c r="E18" s="40">
        <v>25461</v>
      </c>
      <c r="F18" s="42"/>
    </row>
    <row r="19" spans="1:7" ht="19.75" thickBot="1" x14ac:dyDescent="0.6">
      <c r="A19" s="43"/>
      <c r="B19" s="52" t="s">
        <v>6</v>
      </c>
      <c r="C19" s="53">
        <f>SUM(C12:C18)</f>
        <v>227232</v>
      </c>
      <c r="D19" s="53">
        <f>SUM(D12:D18)</f>
        <v>130226</v>
      </c>
      <c r="E19" s="53">
        <f>SUM(E12:E18)</f>
        <v>154128</v>
      </c>
      <c r="F19" s="54"/>
      <c r="G19" s="58">
        <f>SUM(C19:F19)</f>
        <v>511586</v>
      </c>
    </row>
    <row r="20" spans="1:7" ht="19.75" thickBot="1" x14ac:dyDescent="0.6">
      <c r="A20" s="55"/>
      <c r="B20" s="56" t="s">
        <v>28</v>
      </c>
      <c r="C20" s="45">
        <f>C11-C19</f>
        <v>126868</v>
      </c>
      <c r="D20" s="45">
        <f>D11-D19</f>
        <v>-20726</v>
      </c>
      <c r="E20" s="45">
        <f>E11-E19</f>
        <v>-74228</v>
      </c>
      <c r="F20" s="57"/>
      <c r="G20" s="58">
        <f>G11-G19</f>
        <v>31914</v>
      </c>
    </row>
    <row r="21" spans="1:7" x14ac:dyDescent="0.45">
      <c r="D21" s="36"/>
    </row>
  </sheetData>
  <mergeCells count="10">
    <mergeCell ref="F3:F4"/>
    <mergeCell ref="B3:B4"/>
    <mergeCell ref="B6:B7"/>
    <mergeCell ref="C6:C7"/>
    <mergeCell ref="D6:D7"/>
    <mergeCell ref="C3:C4"/>
    <mergeCell ref="D3:D4"/>
    <mergeCell ref="E3:E4"/>
    <mergeCell ref="F6:F7"/>
    <mergeCell ref="E6:E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0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令和1年度会計報告 </vt:lpstr>
      <vt:lpstr>大会決算</vt:lpstr>
      <vt:lpstr>大会決算報告</vt:lpstr>
      <vt:lpstr>大会決算!Print_Area</vt:lpstr>
      <vt:lpstr>'令和1年度会計報告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　明浩</dc:creator>
  <cp:lastModifiedBy>Windows ユーザー</cp:lastModifiedBy>
  <cp:lastPrinted>2020-03-23T10:59:38Z</cp:lastPrinted>
  <dcterms:created xsi:type="dcterms:W3CDTF">2009-03-29T04:31:11Z</dcterms:created>
  <dcterms:modified xsi:type="dcterms:W3CDTF">2020-04-21T03:50:38Z</dcterms:modified>
</cp:coreProperties>
</file>